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dyusembekova\Desktop\Зарина\2023\ГОБМП\3 КМУ\"/>
    </mc:Choice>
  </mc:AlternateContent>
  <xr:revisionPtr revIDLastSave="0" documentId="13_ncr:1_{AEADEF34-01C5-4976-8394-38BA027722D6}" xr6:coauthVersionLast="47" xr6:coauthVersionMax="47" xr10:uidLastSave="{00000000-0000-0000-0000-000000000000}"/>
  <bookViews>
    <workbookView xWindow="-120" yWindow="-120" windowWidth="29040" windowHeight="15720" xr2:uid="{00000000-000D-0000-FFFF-FFFF00000000}"/>
  </bookViews>
  <sheets>
    <sheet name="Лист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1" l="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18" i="1"/>
  <c r="G17" i="1"/>
  <c r="G8" i="1"/>
  <c r="G9" i="1"/>
  <c r="G10" i="1"/>
  <c r="G11" i="1"/>
  <c r="G12" i="1"/>
  <c r="G13" i="1"/>
  <c r="G14" i="1"/>
  <c r="G15" i="1"/>
  <c r="G16" i="1"/>
  <c r="G7" i="1"/>
  <c r="G74" i="1" l="1"/>
  <c r="G75" i="1" s="1"/>
</calcChain>
</file>

<file path=xl/sharedStrings.xml><?xml version="1.0" encoding="utf-8"?>
<sst xmlns="http://schemas.openxmlformats.org/spreadsheetml/2006/main" count="210" uniqueCount="141">
  <si>
    <t>№ лота</t>
  </si>
  <si>
    <t>Наименование</t>
  </si>
  <si>
    <t>Техническая спецификация</t>
  </si>
  <si>
    <t xml:space="preserve">Ед. изм. </t>
  </si>
  <si>
    <t>Кол-во</t>
  </si>
  <si>
    <t>Цена за ед. (тенге)</t>
  </si>
  <si>
    <t>Сумма (тенге)</t>
  </si>
  <si>
    <t>Сменные кассеты CADD-45ENTS (фиолетовые) для эндоскопического степлера CEAB</t>
  </si>
  <si>
    <t>Сменные кассеты CADD-60ENTS (фиолетовые) для эндоскопического степлера CEAB</t>
  </si>
  <si>
    <t xml:space="preserve">ГОБМП </t>
  </si>
  <si>
    <t>Атропина сульфат</t>
  </si>
  <si>
    <t>раствор для инъекций 1мг/мл</t>
  </si>
  <si>
    <t>ампула</t>
  </si>
  <si>
    <t>Пентоксифиллин</t>
  </si>
  <si>
    <t>раствор для инъекций, 2%, 5 мл №5</t>
  </si>
  <si>
    <t>Фамотидин</t>
  </si>
  <si>
    <t>раствор для инъекций 20 мг</t>
  </si>
  <si>
    <t>флакон</t>
  </si>
  <si>
    <t>Фенилэфрин</t>
  </si>
  <si>
    <t>раствор для инъекций 1%-1мл</t>
  </si>
  <si>
    <t>Сульфаметоксазол и Триметоприм</t>
  </si>
  <si>
    <t>концентрат для приготовления раствора для инфузий (80мг+16мг)/мл № 10</t>
  </si>
  <si>
    <t>Тиамин</t>
  </si>
  <si>
    <t>раствор для инъекций 5 % 1 мл</t>
  </si>
  <si>
    <t>Норэпинефрин</t>
  </si>
  <si>
    <t>концентрат для приготовления раствора для инфузий 4мг/4 мл</t>
  </si>
  <si>
    <t>Глюкоза 10 % 500мл</t>
  </si>
  <si>
    <t>раствор</t>
  </si>
  <si>
    <t>Электролиты (Стерофундин )</t>
  </si>
  <si>
    <t>раствор для инфузий, 1000 мл</t>
  </si>
  <si>
    <t>Повидон-Йод 10%-1000мл</t>
  </si>
  <si>
    <t>Итого ЛС</t>
  </si>
  <si>
    <t>Клеенка медицинская 70*150</t>
  </si>
  <si>
    <t>клеёнка подкладная с ПВХ-покрытием предназначена для санитарно-гигиенических целей в качестве подкладного материала в медицинских учреждениях и в домашних условиях. ПВХ покрытие влагонепроницаемо, отсутствует -эффект холодного прикосновения.устойчива к многократной  дезинфекции и стерилизации, сохраняет при этом эластичность; безопасна в эксплуатации для здоровья человека</t>
  </si>
  <si>
    <t>метр</t>
  </si>
  <si>
    <t>Клеенка подкладная  с ПВХ покрытием, медицинская. Рулон 45м, оранжевая.</t>
  </si>
  <si>
    <t>предназначена для санитарно-гигиенических целей в качестве подкладного непроницаемого материала. Имеет одностороннее  резиновое покрытие , эластичная, водонипроницаемая, устойчива к многократной дезнефекции раствором хлораминаи стерилизации паром</t>
  </si>
  <si>
    <t>рулон</t>
  </si>
  <si>
    <t xml:space="preserve">Тест-полоски (мазок) ПЦР Novel Coronavirus (SARS –Cov-2) </t>
  </si>
  <si>
    <t>тест полоски для качественного выявления антител к коронавирусу в образцах сыворотки, плазмы или цельной крови человека</t>
  </si>
  <si>
    <t>Шприцы инъекционные однократного применения трехкомпонентные вместимостью 50 мл с иглами , 22Gx1 1/2</t>
  </si>
  <si>
    <t>стерильный прибор, состоящий из калиброванного цилиндра с плунжером, который используется для введения жидкости (например, лекарственного препарата) и/или отсасывания жидкости/газа из тела или медицинского прибора для различных применений. Дистальный конец цилиндра представляет собой вставляемый коннектор (обычно типа Луер-лок) для подсоединения охватывающего коннектора (пластиковой части) иглы для подкожных инъекций или устройства введения. Обычно изготавливается из пластика и силикона, плунжер может быть с противоприлипающими свойствами (предварительное внутреннее покрытие совместимыми веществами), которые обеспечивают плавное движение вручную или шприц-насосом. Изделие одноразового применения</t>
  </si>
  <si>
    <t>Шприцы инъекционные однократного применения трехкомпонентные вместимостью 20 мл с иглами , 21Gx1 1/2</t>
  </si>
  <si>
    <t>METACLIP. Клипсы L    (5 ~ 13 мм.) 1 картридж – 6 клипс</t>
  </si>
  <si>
    <t>катридж</t>
  </si>
  <si>
    <t>Дренажные шунт без возвратной проволоки TPL 04.03.12 SF к аппарату Audio Technologies</t>
  </si>
  <si>
    <t>Дренажные шунт без возвратной проволоки TPL 04.02.1 0SF  к аппарату Audio Technologies</t>
  </si>
  <si>
    <t>изделие медицинского назначения однократного однократного применения, используется в отоларингологии, стерильный 1,00 мм</t>
  </si>
  <si>
    <t xml:space="preserve">Трубка для дренажа и комплектации отсасывателей силиконовая размер 5-1,5 мм </t>
  </si>
  <si>
    <t xml:space="preserve">трубка для дренажа и комплектации отсасывателей силиконовая размер 5-1,5 мм </t>
  </si>
  <si>
    <t>кг</t>
  </si>
  <si>
    <t xml:space="preserve">Перчатки хирургические 3 слойные текстурированные стерильные толщина стенок 0,4мм </t>
  </si>
  <si>
    <t>перчатки синтетические хирургические неопудренные неопреновые стерильные Размер S</t>
  </si>
  <si>
    <t>пара</t>
  </si>
  <si>
    <t>перчатки синтетические хирургические неопудренные неопреновые стерильные Размер М</t>
  </si>
  <si>
    <t>перчатки синтетические хирургические неопудренные неопреновые стерильные Размер L</t>
  </si>
  <si>
    <t>Термосумка с жестким каркасом</t>
  </si>
  <si>
    <t>объем 36л, глубина 30 см, ширина 40,высота 30см. Термозоляционная прослойка пенополиуретан. Материал полиестер</t>
  </si>
  <si>
    <t>Шампунь противопедикулезный</t>
  </si>
  <si>
    <t>средство противопедикулецидное. Предназначено для уничтожения головных вшей и их личинок у взрослых и детей от 3-х лет. Флакон 200 мл</t>
  </si>
  <si>
    <t>Емкость (контейнер) для сбора острого инструментария и мед.отходов</t>
  </si>
  <si>
    <t>влагостойкие пластиковые контейнер, имеет дополнительную плотно закрывающуюся крышку красного цвета, предотвращающую аэрозольную контаминацию окружающей среды, что гарантирует полную герметичность при транспортировке. Бесконтактное снятие иглы со шприца или лезвия со скальпеля - осуществляется за счет специального рельефного отверстия в крышке выполняющей роль иглосъемника. Емкость 3 литров</t>
  </si>
  <si>
    <t>влагостойкие пластиковые контейнер, имеет дополнительную плотно закрывающуюся крышку красного цвета, предотвращающую аэрозольную контаминацию окружающей среды, что гарантирует полную герметичность при транспортировке. Бесконтактное снятие иглы со шприца или лезвия со скальпеля - осуществляется за счет специального рельефного отверстия в крышке выполняющей роль иглосъемника. Емкость 5 литров</t>
  </si>
  <si>
    <t>влагостойкие пластиковые контейнер, имеет дополнительную плотно закрывающуюся крышку красного цвета, предотвращающую аэрозольную контаминацию окружающей среды, что гарантирует полную герметичность при транспортировке. Бесконтактное снятие иглы со шприца или лезвия со скальпеля - осуществляется за счет специального рельефного отверстия в крышке выполняющей роль иглосъемника. Емкость 10 литров</t>
  </si>
  <si>
    <t>влагостойкие пластиковые контейнер, имеет дополнительную плотно закрывающуюся крышку красного цвета, предотвращающую аэрозольную контаминацию окружающей среды, что гарантирует полную герметичность при транспортировке. Бесконтактное снятие иглы со шприца или лезвия со скальпеля - осуществляется за счет специального рельефного отверстия в крышке выполняющей роль иглосъемника. Емкость 1.5 литров</t>
  </si>
  <si>
    <t xml:space="preserve">Стерилизующее средство перекись водорода (Н2О2) 60% для плазменного стерилизатора 250 мл </t>
  </si>
  <si>
    <t xml:space="preserve">стерилизующее средство перекись водорода (Н2О2) 60% для плазменного стерилизатора 250 мл </t>
  </si>
  <si>
    <t>Индикатор биологические</t>
  </si>
  <si>
    <t>предназначен для контроля эффективности плазменной стерилизации изделий медицинского назначения в упаковке - 200 шт</t>
  </si>
  <si>
    <t>Индикатор химический одноразовый для контроля процесса плазменной стерилизаци 4 класс для плазменного стерилизатора DGM</t>
  </si>
  <si>
    <t>200 индикаторов в упаковке (желтый после стерилизации)</t>
  </si>
  <si>
    <t>Многоразовые электроды на конечности для снятия электрокардиограммы</t>
  </si>
  <si>
    <t>комплект</t>
  </si>
  <si>
    <t>Игла СЕЛЬДИНГЕРА</t>
  </si>
  <si>
    <t>применяется для пункции и доступа к центральным венам по методике Сельдингера. Размеры: G-16</t>
  </si>
  <si>
    <t>Игла для пункции и дренирования гайморовой пазухи</t>
  </si>
  <si>
    <t>Тампон адсорбирующий анатомический неадгезивный CTIP AS 112515</t>
  </si>
  <si>
    <t>назальный тампон, 20 шт в упаковке</t>
  </si>
  <si>
    <t>Тампон адсорбирующий анатомический неадгезивный CTIP ASТ 092 Т</t>
  </si>
  <si>
    <t>ушной тампон, 20 шт в упаковке</t>
  </si>
  <si>
    <t>Переходник для использования с троакарами с клапаном и канюлями трокара 30141 DB</t>
  </si>
  <si>
    <t>переходник для использования с троакарами с клапаном и канюлями трокара 30141 DB</t>
  </si>
  <si>
    <t>Мультифункциональный клапан 30160 M1</t>
  </si>
  <si>
    <t>мультифункциональный клапан 30160 M1</t>
  </si>
  <si>
    <t>инструмент операционный. Предназначен для проведения операций. Изделия соответствующие требованиям отраслевых государственных стандартов</t>
  </si>
  <si>
    <t>Ножницы с одним острым концом прямые, 140мм</t>
  </si>
  <si>
    <t>Ножницы тупоконечные прямие, 140мм</t>
  </si>
  <si>
    <t>Ножницы тупоконечные вертикально изогнутые, 140мм</t>
  </si>
  <si>
    <t>Пинцет натомический ПА 150мм х 2,5</t>
  </si>
  <si>
    <t>Одноразовый бритвенный станок</t>
  </si>
  <si>
    <t>изготовлен из высококачественной нержавеющей стали</t>
  </si>
  <si>
    <t>Лейкопластырь инъекционный диаметр 22мм</t>
  </si>
  <si>
    <t>Лейкопластырь медицинский бактерицидный</t>
  </si>
  <si>
    <t>фиксирующий медицинский бактерицидный на нетканой основе. Телесного цвета 3,8 см х3,8 см. (в картонной уп-ке 100 шт.)</t>
  </si>
  <si>
    <t xml:space="preserve">Термометры комнатные </t>
  </si>
  <si>
    <t xml:space="preserve">для измерения температуры в помещении </t>
  </si>
  <si>
    <t>Zebra Этикетки-браслеты Z-Band Fun White для GK/S4M расходный материал (10012712-2)</t>
  </si>
  <si>
    <t xml:space="preserve">этикетки-браслеты Z-Band Fun White для GK/S4M 25,4 мм х279,4 мм (200 шт./рул) </t>
  </si>
  <si>
    <t>Инструмент и насадка к ульразвуковому скальпелю «Гармоник». Ножницы АСЕ</t>
  </si>
  <si>
    <t>ножницы АСЕ (с технологией адаптации к тканям для лапароскопических операций, 5 мм, 36 см).  HAR36</t>
  </si>
  <si>
    <t>Комплект для проведения эндовенозной лазерной облитерации для хирургического лазера Лахта-Милон
Код: SV 01.2500</t>
  </si>
  <si>
    <t>инструмент световодный, с кольцевым (радиальным) выходом излучения (технология SoloLight), предназначен для проведения эндовазальной лазерной коагуляции.</t>
  </si>
  <si>
    <t>Бахилы низкие нестерильные</t>
  </si>
  <si>
    <t>Световод головолоконный многоразовый диаметром 400 мкм</t>
  </si>
  <si>
    <t>Шовный материал стерильный. Моноволоконный полипропилен синтетический нерассасывающийся 6/0(0,7) SH, две иглы колючие 13 mm 1/2 ,60 см.</t>
  </si>
  <si>
    <t>Световод, волоконнооптический</t>
  </si>
  <si>
    <t>Губка коллагеновая  кровоостановливающаяся</t>
  </si>
  <si>
    <t>Пакет для медицинских отходов класс Б</t>
  </si>
  <si>
    <t>Фильтр КСКФ -коробка стериализационная круглая фильтр</t>
  </si>
  <si>
    <r>
      <t>фильтр (КСКФ-</t>
    </r>
    <r>
      <rPr>
        <i/>
        <sz val="10"/>
        <color theme="1"/>
        <rFont val="Times New Roman"/>
        <family val="1"/>
        <charset val="204"/>
      </rPr>
      <t>№</t>
    </r>
    <r>
      <rPr>
        <sz val="10"/>
        <color theme="1"/>
        <rFont val="Times New Roman"/>
        <family val="1"/>
        <charset val="204"/>
      </rPr>
      <t>18.)  фильтр для стериализации круглая №18</t>
    </r>
  </si>
  <si>
    <r>
      <t>фильтр (КСКФ-</t>
    </r>
    <r>
      <rPr>
        <i/>
        <sz val="10"/>
        <color theme="1"/>
        <rFont val="Times New Roman"/>
        <family val="1"/>
        <charset val="204"/>
      </rPr>
      <t>№</t>
    </r>
    <r>
      <rPr>
        <sz val="10"/>
        <color theme="1"/>
        <rFont val="Times New Roman"/>
        <family val="1"/>
        <charset val="204"/>
      </rPr>
      <t>12..) фильтр для стериализации круглая №12</t>
    </r>
  </si>
  <si>
    <r>
      <t>фильтр (КСКФ-</t>
    </r>
    <r>
      <rPr>
        <i/>
        <sz val="10"/>
        <color theme="1"/>
        <rFont val="Times New Roman"/>
        <family val="1"/>
        <charset val="204"/>
      </rPr>
      <t>№20</t>
    </r>
    <r>
      <rPr>
        <sz val="10"/>
        <color theme="1"/>
        <rFont val="Times New Roman"/>
        <family val="1"/>
        <charset val="204"/>
      </rPr>
      <t>.)  фильтр для стериализации круглая №20</t>
    </r>
  </si>
  <si>
    <t>Итого</t>
  </si>
  <si>
    <t xml:space="preserve">IsoPrer (Изопреп), 10 л. </t>
  </si>
  <si>
    <t>литр</t>
  </si>
  <si>
    <t>Приложение №1 к объявлению</t>
  </si>
  <si>
    <t>штук</t>
  </si>
  <si>
    <t>упак</t>
  </si>
  <si>
    <t>ВСЕГО ЛС, ИМН:</t>
  </si>
  <si>
    <t>для режущего/сшивающего аппарата для выполнения продольных разрезов/швов при внутриполостных операциях с технологией 3PH, может применяться в брюшной, метаболической, гинекологической, детской и торакальной хирургии для резекции, рассечения и создания анастомоза. Серия CADD представляет собой артикуляционные кассеты со скобами переменного размера, прошивающие ткань в шахматном порядке. Кассеты серии CADD могут применяться для широкого диапазона толщины ткани, EVS предназначен для сосудов и тонкой ткани, ENTS предназначен для нормальной ткани и средне-толстой ткани, EPTS предназначен для толстой ткани и экстра-толстой ткани. Данная сменная кассета имеет длину скоб 3,0 мм - 3,5 мм - 4,0 мм, используется и вводится через троакар с диаметром 12мм. Сменная кассета поставляется в стерилизованном состоянии, в количестве одной штуки в специальной упаковке. В комплект входит брошюра с ознакомительной информацией и стерилизованная сменная кассета в разомкнутом положении. Сменные кассеты предназначены для однократного использования. Сменные кассеты серии СADD совместимы только к эндоскопическому сшивающе-режущему аппарату CEAB  45, CEAB 30, CEAB 60. Устройство сменной кассеты включает в себя: предохранитель желтого цвета, предотвращающий внезапное прошивание, указатель установки, бранши, упор для ткани, конец линии скоб, конец линии реза, метки шагов, нижняя кнопка зажима. Срок годности продукции – 5 лет
Габаритные размеры (мм) - длина 232 мм, диаметр - 12.6 мм. Высота титановых скоб - 3,0 мм - 3,5 мм - 4,0 мм. Количество скоб в сменной кассете - 30. Ширина верхней части скоб - 3,5 мм. Ширина нижней части скоб - 2,9 мм. Требования к сжатию тканей (мм) - 1.5 - 2.25 мм. Длина линии прошивания - 60 мм. Длина линии разреза - 57 мм.</t>
  </si>
  <si>
    <t>режущего/сшивающего аппарата для выполнения продольных разрезов/швов при внутриполостных операциях с технологией P3H может применяться в брюшной, метаболической, гинекологической, детской и торакальной хирургии для резекции, рассечения и создания анастомоза. Серия CADD представляет собой артикуляционные кассеты со скобами переменного размера, прошивающие ткань в шахматном порядке. Кассеты серии CADD могут применяться для широкого диапазона толщины ткани, EVS предназначен для сосудов и тонкой ткани, ENTS предназначен для нормальной ткани и средне-толстой ткани, EPTS предназначен для толстой ткани и экстра-толстой ткани. Данная сменная кассета имеет длину скоб 3,0 мм - 3,5 мм - 4,0 мм, используется и вводится через троакар с диаметром 12мм. Сменная кассета поставляется в стерилизованном состоянии, в количестве одной штуки в специальной упаковке. В комплект входит брошюра с ознакомительной информацией и стерилизованная сменная кассета в разомкнутом положении. Сменные кассеты предназначены для однократного использования. Сменные кассеты серии СADD совместимы только к эндоскопическому сшивающе-режущему аппарату CEAB  45, CEAB 30, CEAB 60. Устройство сменной кассеты включает в себя: предохранитель желтого цвета, предотвращающий внезапное прошивание, указатель установки, бранши, упор для ткани, конец линии скоб, конец линии реза, метки шагов, нижняя кнопка зажима. Срок годности продукции – 5 лет Габаритные размеры (мм) - длина 216 мм, ширина - 12.6 мм. Высота титановых скоб - 3,0 мм - 3,5 мм - 4,0 мм. Количество скоб в сменной кассете - 22. Ширина верхней части скоб - 3,5 мм. Ширина нижней части скоб - 2,9 мм. Требования к сжатию тканей (мм) - 1.5 - 2.25 мм. Длина линии прошивания - 45 мм. Длина линии разреза - 42 мм</t>
  </si>
  <si>
    <t>шовный хирургический  материал  мультифиламентная, плетеная, синтетическая нерассасывающаяся нить. Нить изготовлена из полиэфирных волокон (полиэтилентерефталата) зеленый цвет. Силиконовое покрытие нити обеспечивает гладкость поверхности и облегчает прохождение через ткань, улучшая качество нити. Вся поверхность иглы покрыта силиконом, что способствует уменьшению трения между иглой и тканями, и облегчает проведение иглы через плотные ткани. Соотношение диаметра нити и иглы 1:1.  На поверхности иглы нанесены специальные продольные насечки для лучшей фиксации иглы в иглодержателе. Уплощение в центральной части для устойчивости в иглодержателе. Округлый корпус и конический наконечник, колющая, сплав Эталлой, без продольных борозд на внутренней поверхности иглы. Высокопрочный сплав стали (высокий уровень сопротивляемости к межкристаллитной коррозии, упругая) обеспечивает повышенную устойчивость к необратимой деформации (изгибу) не менее 4,6 Н/cм. Стерильный внутренний вкладыш с шовным материалом упакован в индивидуальную одинарную стерильную полимерно-бумажную упаковку, которая представляет собой пакет из медицинской бумаги и прозрачного полимера, обеспечивающую сохранение стерильности шовного материала и его функциональных свойств с учетом условий его применения, транспортирования, хранения и срока годности; защищающую содержимое от влаги; обеспечивающую доступ к внутреннему вкладышу в одно движение для минимизации временных затрат на манипуляции с нитью. Маркировка внутреннего вкладыша содержит наименование шовного материала, его состав, товарный знак производителя, наименование производителя, матричный код, каталожный номер, условный и метрический размер нити, цвет нити, длину нити, количество нитей; длины иглы, обозначение типа иглы, кривизны иглы, изображение иглы в натуральную величину, количество игл, указание о стерильности с указанием метода стерилизации, указание об однократном применении. Специальная технология укладки нити на внутреннем вкладыше обеспечивает ее прямолинейность после извлечения, минимизируя возникновение эффекта «памяти формы». Игла зафиксирована, не задействуя острие иглы на внутреннем лотке, что предотвращает затупление острия. Закругленная кромка помогает избежать излишних повреждений иглодержателем. Групповая упаковка (коробка) содержит 12 штук, герметична (полиэтилен), предохраняет содержимое от влаги и дублирует информацию с индивидуальной упаковки</t>
  </si>
  <si>
    <t>размер 14*40. Материал производства: полиэтилен низкого давления. Толщина пленки материала: 11 микрон.
Способ крепления на ноге: припаянная резинка. Размер изделия: 39х14 см.</t>
  </si>
  <si>
    <t>стерильная пластины губчатой структуры   размер 50х50х8 мм</t>
  </si>
  <si>
    <t>размер 50*60</t>
  </si>
  <si>
    <t xml:space="preserve">раствор для гистологической обработки тканей (обезвоживание и просветление) на основе изопропанола с буфером. Состав: - Абсолютизированный изопропанол (концентрации не ниже 99,97%) - Тритон Х15 (октилфеноксиполиэтоксиэтанол) Фасовка – 1, 5, 10 литровые канистры. Применение: Полностью готов к применению. IsoPrep применяется для обезвоживания ткани на этапе гистологической проводки. </t>
  </si>
  <si>
    <t>диаметр 4.8 мм., длина 250 см. совместимый с источником света POWER LED 175 для Карл Щторц</t>
  </si>
  <si>
    <t>световод головолоконный многоразовый диаметром 400 мкм на аппарат Dormier Med Tech. Многоразовый головолоконный световод с диоксидом кремния и плоским наконечником, коннектор, длина волокон не менее 3м. Цветовая кодировка желтый. Стерилизуемый многоразовый световод с оголенным концом. Диаметр 400 мкм, 3 штук в упаковке. Цвет кодировки желтый поставляются стерильными</t>
  </si>
  <si>
    <t>Шовный хирургический нерассасывающийся материал зеленый M3,5 (0) 75 см игла колющая 26 мм 1/2 окр.</t>
  </si>
  <si>
    <t>длина клеммы - 140-145 мм. Покрытие - Ag/AgCl (хлорсеребренные). Соединение с кабелем пациента - универсальное: и под штекер 3-4 мм, и под кнопку. Комплект состоит из 4 разноцветных конечностных электродов (клеммы) с винтом и зажимом. Конструкция электродов позволяет использовать их с различными типами электрокардиографов. Могут применяться при дефибрилляции</t>
  </si>
  <si>
    <t>раствор для наружного применения</t>
  </si>
  <si>
    <t>для проведения процедуры прокалывания гайморовой пазухи, многоразовая игла Куликовского</t>
  </si>
  <si>
    <t>L (5 ~ 13 мм.) , для лигирования любых линейных структур тканей и сосудов во время операции для остановки кровотечения. 6 шт  в картидже.  Состав полиоксиметилен (Poly Oxy Methylene)</t>
  </si>
  <si>
    <t>изделие медицинского назначения однократного применения, используется в отоларингологии, стерильный 1,25 мм</t>
  </si>
  <si>
    <t>моноволоконный полипропилен синтетический нерассасывающийся 6,0(0,7) SH, 26mm 1|2c,90см. упаковка 25 штук</t>
  </si>
  <si>
    <t>Зажим кровоостанавливающий зубчатый, изогнутый Бильрот № 1</t>
  </si>
  <si>
    <t>Зажим кровоостанавливающий 1 х 2- зубый, зубчатый  прямой № 2</t>
  </si>
  <si>
    <t>Иглодержатель общехирургический, 200мм</t>
  </si>
  <si>
    <t>стерильный бактерицидный гипоаллергенный применяется для защиты места инъекции. Основа инъекционного пластыря полимерная с нормальной степенью адгезии (полиэтиленовая пленка телесного цвета), тонкая, эластичная, перфорированная с влагостойким свойствами, пропускает воздух и влагу, позволяя коже дышать, содержит адгезивный слой (полиакрилатный клей) в упаковке - 1000 шт</t>
  </si>
  <si>
    <t>Центральный венозный катетер однопросветный</t>
  </si>
  <si>
    <t>катетер однопросветный изготовлен из гибкого полиуретана с рентгеноконтрастный с инъекционными колпачками размером 8 Fr, длина 20 см, диаметр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</si>
</sst>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_-;\-* #,##0.00_-;_-* &quot;-&quot;??_-;_-@_-"/>
    <numFmt numFmtId="164" formatCode="#,##0.00_ ;\-#,##0.00\ "/>
  </numFmts>
  <fonts count="10" x14ac:knownFonts="1">
    <font>
      <sz val="11"/>
      <color theme="1"/>
      <name val="Calibri"/>
      <family val="2"/>
      <charset val="204"/>
      <scheme val="minor"/>
    </font>
    <font>
      <b/>
      <sz val="10"/>
      <name val="Times New Roman"/>
      <family val="1"/>
      <charset val="204"/>
    </font>
    <font>
      <sz val="10"/>
      <name val="Arial Cyr"/>
      <charset val="204"/>
    </font>
    <font>
      <b/>
      <sz val="10"/>
      <color theme="1"/>
      <name val="Times New Roman"/>
      <family val="1"/>
      <charset val="204"/>
    </font>
    <font>
      <sz val="10"/>
      <color theme="1"/>
      <name val="Times New Roman"/>
      <family val="1"/>
      <charset val="204"/>
    </font>
    <font>
      <sz val="10"/>
      <name val="Times New Roman"/>
      <family val="1"/>
      <charset val="204"/>
    </font>
    <font>
      <sz val="11"/>
      <color theme="1"/>
      <name val="Calibri"/>
      <family val="2"/>
      <charset val="204"/>
      <scheme val="minor"/>
    </font>
    <font>
      <sz val="10"/>
      <color rgb="FF01011B"/>
      <name val="Times New Roman"/>
      <family val="1"/>
      <charset val="204"/>
    </font>
    <font>
      <i/>
      <sz val="10"/>
      <color theme="1"/>
      <name val="Times New Roman"/>
      <family val="1"/>
      <charset val="204"/>
    </font>
    <font>
      <sz val="10"/>
      <color rgb="FFFF0000"/>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2" fillId="0" borderId="0"/>
    <xf numFmtId="43" fontId="6" fillId="0" borderId="0" applyFont="0" applyFill="0" applyBorder="0" applyAlignment="0" applyProtection="0"/>
    <xf numFmtId="44" fontId="6" fillId="0" borderId="0" applyFont="0" applyFill="0" applyBorder="0" applyAlignment="0" applyProtection="0"/>
  </cellStyleXfs>
  <cellXfs count="63">
    <xf numFmtId="0" fontId="0" fillId="0" borderId="0" xfId="0"/>
    <xf numFmtId="0" fontId="5" fillId="0" borderId="1" xfId="0" applyFont="1" applyFill="1" applyBorder="1" applyAlignment="1">
      <alignment horizontal="center" vertical="center" wrapText="1"/>
    </xf>
    <xf numFmtId="0" fontId="4" fillId="0" borderId="0" xfId="0" applyFont="1" applyFill="1" applyAlignment="1">
      <alignment vertical="center"/>
    </xf>
    <xf numFmtId="0" fontId="4" fillId="0" borderId="0" xfId="0" applyFont="1" applyFill="1" applyAlignment="1">
      <alignment vertical="center" wrapText="1"/>
    </xf>
    <xf numFmtId="0" fontId="4" fillId="0" borderId="0" xfId="0" applyFont="1" applyFill="1" applyAlignment="1">
      <alignment horizontal="left" vertical="center" wrapText="1"/>
    </xf>
    <xf numFmtId="4" fontId="4" fillId="0" borderId="0" xfId="0" applyNumberFormat="1" applyFont="1" applyFill="1" applyAlignment="1">
      <alignment vertical="center"/>
    </xf>
    <xf numFmtId="0" fontId="4" fillId="0" borderId="0" xfId="0" applyFont="1" applyFill="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4" fontId="1" fillId="0" borderId="0" xfId="0" applyNumberFormat="1"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164" fontId="4" fillId="0" borderId="1" xfId="2" applyNumberFormat="1" applyFont="1" applyFill="1" applyBorder="1" applyAlignment="1">
      <alignment horizontal="center" vertical="center"/>
    </xf>
    <xf numFmtId="0" fontId="1" fillId="0" borderId="1" xfId="0" applyFont="1" applyFill="1" applyBorder="1" applyAlignment="1">
      <alignment horizontal="left" vertical="center" wrapText="1"/>
    </xf>
    <xf numFmtId="43" fontId="4" fillId="0" borderId="1" xfId="2" applyFont="1" applyFill="1" applyBorder="1" applyAlignment="1">
      <alignment horizontal="center" vertical="center"/>
    </xf>
    <xf numFmtId="0" fontId="4" fillId="0" borderId="1" xfId="0" applyFont="1" applyFill="1" applyBorder="1" applyAlignment="1">
      <alignment vertical="center"/>
    </xf>
    <xf numFmtId="0" fontId="3" fillId="0" borderId="1" xfId="0" applyFont="1" applyFill="1" applyBorder="1" applyAlignment="1">
      <alignment horizontal="left" vertical="center" wrapText="1"/>
    </xf>
    <xf numFmtId="0" fontId="3" fillId="0" borderId="1" xfId="0" applyFont="1" applyFill="1" applyBorder="1" applyAlignment="1">
      <alignment vertical="center"/>
    </xf>
    <xf numFmtId="4" fontId="3" fillId="0" borderId="1" xfId="0" applyNumberFormat="1" applyFont="1" applyFill="1" applyBorder="1" applyAlignment="1">
      <alignment vertical="center"/>
    </xf>
    <xf numFmtId="0" fontId="3" fillId="0" borderId="1" xfId="0" applyFont="1" applyFill="1" applyBorder="1" applyAlignment="1">
      <alignment horizontal="center" vertical="center"/>
    </xf>
    <xf numFmtId="4" fontId="3" fillId="0" borderId="1" xfId="0" applyNumberFormat="1" applyFont="1" applyFill="1" applyBorder="1" applyAlignment="1">
      <alignment horizontal="center" vertical="center"/>
    </xf>
    <xf numFmtId="0" fontId="5" fillId="0" borderId="1" xfId="0" applyFont="1" applyFill="1" applyBorder="1" applyAlignment="1">
      <alignment vertical="center" wrapText="1"/>
    </xf>
    <xf numFmtId="0" fontId="5" fillId="2" borderId="1" xfId="1"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4" fontId="5"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164" fontId="4" fillId="2" borderId="1" xfId="2" applyNumberFormat="1" applyFont="1" applyFill="1" applyBorder="1" applyAlignment="1">
      <alignment horizontal="center" vertical="center"/>
    </xf>
    <xf numFmtId="43" fontId="4" fillId="2" borderId="1" xfId="2" applyFont="1" applyFill="1" applyBorder="1" applyAlignment="1">
      <alignment horizontal="center" vertical="center"/>
    </xf>
    <xf numFmtId="4" fontId="4" fillId="2" borderId="1" xfId="2" applyNumberFormat="1" applyFont="1" applyFill="1" applyBorder="1" applyAlignment="1">
      <alignment horizontal="center" vertical="center"/>
    </xf>
    <xf numFmtId="0" fontId="5" fillId="2" borderId="1" xfId="0" applyFont="1" applyFill="1" applyBorder="1" applyAlignment="1">
      <alignment vertical="center" wrapText="1"/>
    </xf>
    <xf numFmtId="0" fontId="7" fillId="2" borderId="1" xfId="0" applyFont="1" applyFill="1" applyBorder="1" applyAlignment="1">
      <alignment vertical="center" wrapText="1"/>
    </xf>
    <xf numFmtId="0" fontId="4" fillId="2" borderId="1" xfId="1" applyFont="1" applyFill="1" applyBorder="1" applyAlignment="1">
      <alignment horizontal="left" vertical="center" wrapText="1"/>
    </xf>
    <xf numFmtId="0" fontId="3" fillId="2" borderId="1" xfId="0" applyFont="1" applyFill="1" applyBorder="1" applyAlignment="1">
      <alignment vertical="center" wrapText="1"/>
    </xf>
    <xf numFmtId="4" fontId="3" fillId="2" borderId="1" xfId="2" applyNumberFormat="1" applyFont="1" applyFill="1" applyBorder="1" applyAlignment="1">
      <alignment horizontal="center" vertical="center"/>
    </xf>
    <xf numFmtId="0" fontId="4" fillId="2" borderId="1" xfId="0" applyFont="1" applyFill="1" applyBorder="1" applyAlignment="1">
      <alignment horizontal="left" vertical="center"/>
    </xf>
    <xf numFmtId="3" fontId="4" fillId="2" borderId="1" xfId="3" applyNumberFormat="1" applyFont="1" applyFill="1" applyBorder="1" applyAlignment="1">
      <alignment horizontal="center" vertical="center"/>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 fontId="1" fillId="0" borderId="1" xfId="0" applyNumberFormat="1" applyFont="1" applyFill="1" applyBorder="1" applyAlignment="1">
      <alignment horizontal="center" vertical="center"/>
    </xf>
    <xf numFmtId="4" fontId="3" fillId="0" borderId="1" xfId="0" applyNumberFormat="1" applyFont="1" applyFill="1" applyBorder="1" applyAlignment="1">
      <alignment horizontal="center" vertical="center" wrapText="1"/>
    </xf>
    <xf numFmtId="0" fontId="1" fillId="0" borderId="1" xfId="1" applyFont="1" applyFill="1" applyBorder="1" applyAlignment="1">
      <alignment horizontal="left" vertical="center" wrapText="1"/>
    </xf>
    <xf numFmtId="3" fontId="5" fillId="2" borderId="1" xfId="0" applyNumberFormat="1" applyFont="1" applyFill="1" applyBorder="1" applyAlignment="1">
      <alignment horizontal="center" vertical="center"/>
    </xf>
    <xf numFmtId="3" fontId="4" fillId="2" borderId="1" xfId="2" applyNumberFormat="1" applyFont="1" applyFill="1" applyBorder="1" applyAlignment="1">
      <alignment horizontal="center" vertical="center"/>
    </xf>
    <xf numFmtId="3" fontId="4" fillId="0" borderId="1" xfId="2" applyNumberFormat="1" applyFont="1" applyFill="1" applyBorder="1" applyAlignment="1">
      <alignment horizontal="center" vertical="center"/>
    </xf>
    <xf numFmtId="0" fontId="4" fillId="0" borderId="0" xfId="0" applyFont="1" applyAlignment="1">
      <alignment vertical="center"/>
    </xf>
    <xf numFmtId="0" fontId="9" fillId="0" borderId="0" xfId="0" applyFont="1" applyFill="1" applyAlignment="1">
      <alignment horizontal="center" vertical="center"/>
    </xf>
    <xf numFmtId="0" fontId="4" fillId="0" borderId="0" xfId="0" applyFont="1" applyFill="1" applyAlignment="1">
      <alignment horizontal="center" vertical="center" wrapText="1"/>
    </xf>
    <xf numFmtId="0" fontId="9"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right" vertical="center"/>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0" borderId="1" xfId="0" applyFont="1" applyFill="1" applyBorder="1" applyAlignment="1">
      <alignment horizontal="center" vertical="center"/>
    </xf>
    <xf numFmtId="4" fontId="1"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cellXfs>
  <cellStyles count="4">
    <cellStyle name="Денежный" xfId="3" builtinId="4"/>
    <cellStyle name="Обычный" xfId="0" builtinId="0"/>
    <cellStyle name="Обычный 3" xfId="1" xr:uid="{00000000-0005-0000-0000-000002000000}"/>
    <cellStyle name="Финансовый"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5"/>
  <sheetViews>
    <sheetView tabSelected="1" topLeftCell="A67" zoomScale="90" zoomScaleNormal="90" workbookViewId="0">
      <selection activeCell="C83" sqref="C83"/>
    </sheetView>
  </sheetViews>
  <sheetFormatPr defaultRowHeight="12.75" x14ac:dyDescent="0.25"/>
  <cols>
    <col min="1" max="1" width="9.140625" style="53"/>
    <col min="2" max="2" width="46.42578125" style="48" customWidth="1"/>
    <col min="3" max="3" width="100.140625" style="48" customWidth="1"/>
    <col min="4" max="5" width="9.140625" style="48"/>
    <col min="6" max="6" width="14.85546875" style="48" customWidth="1"/>
    <col min="7" max="7" width="15.5703125" style="48" customWidth="1"/>
    <col min="8" max="8" width="29.140625" style="6" customWidth="1"/>
    <col min="9" max="16384" width="9.140625" style="48"/>
  </cols>
  <sheetData>
    <row r="1" spans="1:7" x14ac:dyDescent="0.25">
      <c r="A1" s="55" t="s">
        <v>115</v>
      </c>
      <c r="B1" s="55"/>
      <c r="C1" s="55"/>
      <c r="D1" s="55"/>
      <c r="E1" s="55"/>
      <c r="F1" s="55"/>
      <c r="G1" s="55"/>
    </row>
    <row r="2" spans="1:7" x14ac:dyDescent="0.25">
      <c r="A2" s="2"/>
      <c r="B2" s="3"/>
      <c r="C2" s="4"/>
      <c r="D2" s="2"/>
      <c r="E2" s="5"/>
      <c r="F2" s="6"/>
      <c r="G2" s="5"/>
    </row>
    <row r="3" spans="1:7" x14ac:dyDescent="0.25">
      <c r="A3" s="56" t="s">
        <v>9</v>
      </c>
      <c r="B3" s="56"/>
      <c r="C3" s="56"/>
      <c r="D3" s="56"/>
      <c r="E3" s="56"/>
      <c r="F3" s="56"/>
      <c r="G3" s="56"/>
    </row>
    <row r="4" spans="1:7" x14ac:dyDescent="0.25">
      <c r="A4" s="7"/>
      <c r="B4" s="8"/>
      <c r="C4" s="39"/>
      <c r="D4" s="39"/>
      <c r="E4" s="39"/>
      <c r="F4" s="39"/>
      <c r="G4" s="9"/>
    </row>
    <row r="5" spans="1:7" x14ac:dyDescent="0.25">
      <c r="A5" s="57" t="s">
        <v>0</v>
      </c>
      <c r="B5" s="58" t="s">
        <v>1</v>
      </c>
      <c r="C5" s="57" t="s">
        <v>2</v>
      </c>
      <c r="D5" s="59" t="s">
        <v>3</v>
      </c>
      <c r="E5" s="60" t="s">
        <v>4</v>
      </c>
      <c r="F5" s="61" t="s">
        <v>5</v>
      </c>
      <c r="G5" s="62" t="s">
        <v>6</v>
      </c>
    </row>
    <row r="6" spans="1:7" x14ac:dyDescent="0.25">
      <c r="A6" s="57"/>
      <c r="B6" s="58"/>
      <c r="C6" s="57"/>
      <c r="D6" s="59"/>
      <c r="E6" s="60"/>
      <c r="F6" s="61"/>
      <c r="G6" s="62"/>
    </row>
    <row r="7" spans="1:7" ht="25.5" customHeight="1" x14ac:dyDescent="0.25">
      <c r="A7" s="1">
        <v>1</v>
      </c>
      <c r="B7" s="22" t="s">
        <v>10</v>
      </c>
      <c r="C7" s="23" t="s">
        <v>11</v>
      </c>
      <c r="D7" s="24" t="s">
        <v>12</v>
      </c>
      <c r="E7" s="45">
        <v>1500</v>
      </c>
      <c r="F7" s="25">
        <v>14.45</v>
      </c>
      <c r="G7" s="26">
        <f>E7*F7</f>
        <v>21675</v>
      </c>
    </row>
    <row r="8" spans="1:7" ht="30" customHeight="1" x14ac:dyDescent="0.25">
      <c r="A8" s="1">
        <v>2</v>
      </c>
      <c r="B8" s="22" t="s">
        <v>13</v>
      </c>
      <c r="C8" s="23" t="s">
        <v>14</v>
      </c>
      <c r="D8" s="24" t="s">
        <v>12</v>
      </c>
      <c r="E8" s="45">
        <v>1500</v>
      </c>
      <c r="F8" s="25">
        <v>51.46</v>
      </c>
      <c r="G8" s="26">
        <f t="shared" ref="G8:G16" si="0">E8*F8</f>
        <v>77190</v>
      </c>
    </row>
    <row r="9" spans="1:7" ht="29.25" customHeight="1" x14ac:dyDescent="0.25">
      <c r="A9" s="1">
        <v>3</v>
      </c>
      <c r="B9" s="22" t="s">
        <v>15</v>
      </c>
      <c r="C9" s="23" t="s">
        <v>16</v>
      </c>
      <c r="D9" s="24" t="s">
        <v>17</v>
      </c>
      <c r="E9" s="45">
        <v>2000</v>
      </c>
      <c r="F9" s="25">
        <v>355.46</v>
      </c>
      <c r="G9" s="26">
        <f t="shared" si="0"/>
        <v>710920</v>
      </c>
    </row>
    <row r="10" spans="1:7" ht="25.5" customHeight="1" x14ac:dyDescent="0.25">
      <c r="A10" s="1">
        <v>4</v>
      </c>
      <c r="B10" s="22" t="s">
        <v>18</v>
      </c>
      <c r="C10" s="23" t="s">
        <v>19</v>
      </c>
      <c r="D10" s="24" t="s">
        <v>12</v>
      </c>
      <c r="E10" s="45">
        <v>300</v>
      </c>
      <c r="F10" s="25">
        <v>38.47</v>
      </c>
      <c r="G10" s="26">
        <f t="shared" si="0"/>
        <v>11541</v>
      </c>
    </row>
    <row r="11" spans="1:7" ht="28.5" customHeight="1" x14ac:dyDescent="0.25">
      <c r="A11" s="1">
        <v>5</v>
      </c>
      <c r="B11" s="22" t="s">
        <v>20</v>
      </c>
      <c r="C11" s="23" t="s">
        <v>21</v>
      </c>
      <c r="D11" s="24" t="s">
        <v>12</v>
      </c>
      <c r="E11" s="45">
        <v>200</v>
      </c>
      <c r="F11" s="25">
        <v>577.20000000000005</v>
      </c>
      <c r="G11" s="26">
        <f t="shared" si="0"/>
        <v>115440.00000000001</v>
      </c>
    </row>
    <row r="12" spans="1:7" ht="30.75" customHeight="1" x14ac:dyDescent="0.25">
      <c r="A12" s="1">
        <v>6</v>
      </c>
      <c r="B12" s="22" t="s">
        <v>22</v>
      </c>
      <c r="C12" s="23" t="s">
        <v>23</v>
      </c>
      <c r="D12" s="24" t="s">
        <v>12</v>
      </c>
      <c r="E12" s="45">
        <v>2000</v>
      </c>
      <c r="F12" s="25">
        <v>10.98</v>
      </c>
      <c r="G12" s="26">
        <f t="shared" si="0"/>
        <v>21960</v>
      </c>
    </row>
    <row r="13" spans="1:7" ht="25.5" customHeight="1" x14ac:dyDescent="0.25">
      <c r="A13" s="1">
        <v>7</v>
      </c>
      <c r="B13" s="22" t="s">
        <v>24</v>
      </c>
      <c r="C13" s="23" t="s">
        <v>25</v>
      </c>
      <c r="D13" s="24" t="s">
        <v>12</v>
      </c>
      <c r="E13" s="45">
        <v>100</v>
      </c>
      <c r="F13" s="25">
        <v>1500</v>
      </c>
      <c r="G13" s="26">
        <f t="shared" si="0"/>
        <v>150000</v>
      </c>
    </row>
    <row r="14" spans="1:7" ht="30.75" customHeight="1" x14ac:dyDescent="0.25">
      <c r="A14" s="1">
        <v>8</v>
      </c>
      <c r="B14" s="22" t="s">
        <v>26</v>
      </c>
      <c r="C14" s="23" t="s">
        <v>27</v>
      </c>
      <c r="D14" s="24" t="s">
        <v>17</v>
      </c>
      <c r="E14" s="45">
        <v>100</v>
      </c>
      <c r="F14" s="25">
        <v>466.71</v>
      </c>
      <c r="G14" s="26">
        <f t="shared" si="0"/>
        <v>46671</v>
      </c>
    </row>
    <row r="15" spans="1:7" ht="25.5" customHeight="1" x14ac:dyDescent="0.25">
      <c r="A15" s="1">
        <v>9</v>
      </c>
      <c r="B15" s="22" t="s">
        <v>28</v>
      </c>
      <c r="C15" s="23" t="s">
        <v>29</v>
      </c>
      <c r="D15" s="24" t="s">
        <v>17</v>
      </c>
      <c r="E15" s="45">
        <v>20</v>
      </c>
      <c r="F15" s="25">
        <v>990.3</v>
      </c>
      <c r="G15" s="26">
        <f t="shared" si="0"/>
        <v>19806</v>
      </c>
    </row>
    <row r="16" spans="1:7" ht="23.25" customHeight="1" x14ac:dyDescent="0.25">
      <c r="A16" s="1">
        <v>10</v>
      </c>
      <c r="B16" s="27" t="s">
        <v>30</v>
      </c>
      <c r="C16" s="28" t="s">
        <v>130</v>
      </c>
      <c r="D16" s="24" t="s">
        <v>17</v>
      </c>
      <c r="E16" s="45">
        <v>100</v>
      </c>
      <c r="F16" s="29">
        <v>3905</v>
      </c>
      <c r="G16" s="26">
        <f t="shared" si="0"/>
        <v>390500</v>
      </c>
    </row>
    <row r="17" spans="1:8" ht="29.25" customHeight="1" x14ac:dyDescent="0.25">
      <c r="A17" s="40"/>
      <c r="B17" s="44" t="s">
        <v>31</v>
      </c>
      <c r="C17" s="13"/>
      <c r="D17" s="41"/>
      <c r="E17" s="42"/>
      <c r="F17" s="41"/>
      <c r="G17" s="43">
        <f>SUM(G7:G16)</f>
        <v>1565703</v>
      </c>
    </row>
    <row r="18" spans="1:8" ht="63.75" customHeight="1" x14ac:dyDescent="0.25">
      <c r="A18" s="54">
        <v>11</v>
      </c>
      <c r="B18" s="27" t="s">
        <v>32</v>
      </c>
      <c r="C18" s="28" t="s">
        <v>33</v>
      </c>
      <c r="D18" s="30" t="s">
        <v>34</v>
      </c>
      <c r="E18" s="46">
        <v>2</v>
      </c>
      <c r="F18" s="29">
        <v>1630</v>
      </c>
      <c r="G18" s="31">
        <f>E18*F18</f>
        <v>3260</v>
      </c>
    </row>
    <row r="19" spans="1:8" ht="66" customHeight="1" x14ac:dyDescent="0.25">
      <c r="A19" s="54">
        <v>12</v>
      </c>
      <c r="B19" s="27" t="s">
        <v>35</v>
      </c>
      <c r="C19" s="28" t="s">
        <v>36</v>
      </c>
      <c r="D19" s="30" t="s">
        <v>37</v>
      </c>
      <c r="E19" s="46">
        <v>2</v>
      </c>
      <c r="F19" s="29">
        <v>73350</v>
      </c>
      <c r="G19" s="31">
        <f t="shared" ref="G19:G73" si="1">E19*F19</f>
        <v>146700</v>
      </c>
    </row>
    <row r="20" spans="1:8" ht="47.25" customHeight="1" x14ac:dyDescent="0.25">
      <c r="A20" s="54">
        <v>13</v>
      </c>
      <c r="B20" s="10" t="s">
        <v>38</v>
      </c>
      <c r="C20" s="11" t="s">
        <v>39</v>
      </c>
      <c r="D20" s="14" t="s">
        <v>116</v>
      </c>
      <c r="E20" s="47">
        <v>200</v>
      </c>
      <c r="F20" s="12">
        <v>4000</v>
      </c>
      <c r="G20" s="31">
        <f t="shared" si="1"/>
        <v>800000</v>
      </c>
      <c r="H20" s="49"/>
    </row>
    <row r="21" spans="1:8" ht="98.25" customHeight="1" x14ac:dyDescent="0.25">
      <c r="A21" s="54">
        <v>14</v>
      </c>
      <c r="B21" s="27" t="s">
        <v>40</v>
      </c>
      <c r="C21" s="28" t="s">
        <v>41</v>
      </c>
      <c r="D21" s="14" t="s">
        <v>116</v>
      </c>
      <c r="E21" s="46">
        <v>1000</v>
      </c>
      <c r="F21" s="29">
        <v>480</v>
      </c>
      <c r="G21" s="31">
        <f t="shared" si="1"/>
        <v>480000</v>
      </c>
    </row>
    <row r="22" spans="1:8" ht="99.75" customHeight="1" x14ac:dyDescent="0.25">
      <c r="A22" s="54">
        <v>15</v>
      </c>
      <c r="B22" s="32" t="s">
        <v>42</v>
      </c>
      <c r="C22" s="28" t="s">
        <v>41</v>
      </c>
      <c r="D22" s="14" t="s">
        <v>116</v>
      </c>
      <c r="E22" s="46">
        <v>25500</v>
      </c>
      <c r="F22" s="29">
        <v>45</v>
      </c>
      <c r="G22" s="31">
        <f t="shared" si="1"/>
        <v>1147500</v>
      </c>
      <c r="H22" s="49"/>
    </row>
    <row r="23" spans="1:8" ht="43.5" customHeight="1" x14ac:dyDescent="0.25">
      <c r="A23" s="54">
        <v>16</v>
      </c>
      <c r="B23" s="21" t="s">
        <v>108</v>
      </c>
      <c r="C23" s="11" t="s">
        <v>110</v>
      </c>
      <c r="D23" s="14" t="s">
        <v>117</v>
      </c>
      <c r="E23" s="47">
        <v>30</v>
      </c>
      <c r="F23" s="12">
        <v>800</v>
      </c>
      <c r="G23" s="31">
        <f t="shared" si="1"/>
        <v>24000</v>
      </c>
    </row>
    <row r="24" spans="1:8" ht="39.75" customHeight="1" x14ac:dyDescent="0.25">
      <c r="A24" s="54">
        <v>17</v>
      </c>
      <c r="B24" s="21" t="s">
        <v>108</v>
      </c>
      <c r="C24" s="11" t="s">
        <v>109</v>
      </c>
      <c r="D24" s="14" t="s">
        <v>117</v>
      </c>
      <c r="E24" s="47">
        <v>30</v>
      </c>
      <c r="F24" s="12">
        <v>800</v>
      </c>
      <c r="G24" s="31">
        <f t="shared" si="1"/>
        <v>24000</v>
      </c>
    </row>
    <row r="25" spans="1:8" ht="34.5" customHeight="1" x14ac:dyDescent="0.25">
      <c r="A25" s="54">
        <v>18</v>
      </c>
      <c r="B25" s="21" t="s">
        <v>108</v>
      </c>
      <c r="C25" s="11" t="s">
        <v>111</v>
      </c>
      <c r="D25" s="14" t="s">
        <v>117</v>
      </c>
      <c r="E25" s="47">
        <v>30</v>
      </c>
      <c r="F25" s="12">
        <v>800</v>
      </c>
      <c r="G25" s="31">
        <f t="shared" si="1"/>
        <v>24000</v>
      </c>
    </row>
    <row r="26" spans="1:8" ht="38.25" customHeight="1" x14ac:dyDescent="0.25">
      <c r="A26" s="54">
        <v>19</v>
      </c>
      <c r="B26" s="32" t="s">
        <v>43</v>
      </c>
      <c r="C26" s="28" t="s">
        <v>132</v>
      </c>
      <c r="D26" s="30" t="s">
        <v>44</v>
      </c>
      <c r="E26" s="46">
        <v>10</v>
      </c>
      <c r="F26" s="29">
        <v>12000</v>
      </c>
      <c r="G26" s="31">
        <f t="shared" si="1"/>
        <v>120000</v>
      </c>
    </row>
    <row r="27" spans="1:8" ht="41.25" customHeight="1" x14ac:dyDescent="0.25">
      <c r="A27" s="54">
        <v>20</v>
      </c>
      <c r="B27" s="32" t="s">
        <v>45</v>
      </c>
      <c r="C27" s="28" t="s">
        <v>133</v>
      </c>
      <c r="D27" s="14" t="s">
        <v>116</v>
      </c>
      <c r="E27" s="46">
        <v>10</v>
      </c>
      <c r="F27" s="29">
        <v>15000</v>
      </c>
      <c r="G27" s="31">
        <f t="shared" si="1"/>
        <v>150000</v>
      </c>
    </row>
    <row r="28" spans="1:8" ht="39.75" customHeight="1" x14ac:dyDescent="0.25">
      <c r="A28" s="54">
        <v>21</v>
      </c>
      <c r="B28" s="32" t="s">
        <v>46</v>
      </c>
      <c r="C28" s="28" t="s">
        <v>47</v>
      </c>
      <c r="D28" s="14" t="s">
        <v>116</v>
      </c>
      <c r="E28" s="46">
        <v>10</v>
      </c>
      <c r="F28" s="29">
        <v>15000</v>
      </c>
      <c r="G28" s="31">
        <f t="shared" si="1"/>
        <v>150000</v>
      </c>
    </row>
    <row r="29" spans="1:8" ht="48.75" customHeight="1" x14ac:dyDescent="0.25">
      <c r="A29" s="54">
        <v>22</v>
      </c>
      <c r="B29" s="32" t="s">
        <v>104</v>
      </c>
      <c r="C29" s="28" t="s">
        <v>134</v>
      </c>
      <c r="D29" s="14" t="s">
        <v>116</v>
      </c>
      <c r="E29" s="46">
        <v>25</v>
      </c>
      <c r="F29" s="29">
        <v>3400</v>
      </c>
      <c r="G29" s="31">
        <f t="shared" si="1"/>
        <v>85000</v>
      </c>
    </row>
    <row r="30" spans="1:8" ht="39" customHeight="1" x14ac:dyDescent="0.25">
      <c r="A30" s="54">
        <v>23</v>
      </c>
      <c r="B30" s="32" t="s">
        <v>48</v>
      </c>
      <c r="C30" s="28" t="s">
        <v>49</v>
      </c>
      <c r="D30" s="30" t="s">
        <v>50</v>
      </c>
      <c r="E30" s="46">
        <v>7</v>
      </c>
      <c r="F30" s="29">
        <v>24000</v>
      </c>
      <c r="G30" s="31">
        <f t="shared" si="1"/>
        <v>168000</v>
      </c>
    </row>
    <row r="31" spans="1:8" ht="39" customHeight="1" x14ac:dyDescent="0.25">
      <c r="A31" s="54">
        <v>24</v>
      </c>
      <c r="B31" s="32" t="s">
        <v>51</v>
      </c>
      <c r="C31" s="28" t="s">
        <v>52</v>
      </c>
      <c r="D31" s="30" t="s">
        <v>53</v>
      </c>
      <c r="E31" s="46">
        <v>50</v>
      </c>
      <c r="F31" s="29">
        <v>266</v>
      </c>
      <c r="G31" s="31">
        <f t="shared" si="1"/>
        <v>13300</v>
      </c>
    </row>
    <row r="32" spans="1:8" ht="38.25" customHeight="1" x14ac:dyDescent="0.25">
      <c r="A32" s="54">
        <v>25</v>
      </c>
      <c r="B32" s="32" t="s">
        <v>51</v>
      </c>
      <c r="C32" s="28" t="s">
        <v>54</v>
      </c>
      <c r="D32" s="30" t="s">
        <v>53</v>
      </c>
      <c r="E32" s="46">
        <v>50</v>
      </c>
      <c r="F32" s="29">
        <v>266</v>
      </c>
      <c r="G32" s="31">
        <f t="shared" si="1"/>
        <v>13300</v>
      </c>
    </row>
    <row r="33" spans="1:8" ht="42" customHeight="1" x14ac:dyDescent="0.25">
      <c r="A33" s="54">
        <v>26</v>
      </c>
      <c r="B33" s="32" t="s">
        <v>51</v>
      </c>
      <c r="C33" s="28" t="s">
        <v>55</v>
      </c>
      <c r="D33" s="30" t="s">
        <v>53</v>
      </c>
      <c r="E33" s="46">
        <v>50</v>
      </c>
      <c r="F33" s="29">
        <v>266</v>
      </c>
      <c r="G33" s="31">
        <f t="shared" si="1"/>
        <v>13300</v>
      </c>
    </row>
    <row r="34" spans="1:8" ht="32.25" customHeight="1" x14ac:dyDescent="0.25">
      <c r="A34" s="54">
        <v>27</v>
      </c>
      <c r="B34" s="32" t="s">
        <v>56</v>
      </c>
      <c r="C34" s="28" t="s">
        <v>57</v>
      </c>
      <c r="D34" s="14" t="s">
        <v>116</v>
      </c>
      <c r="E34" s="46">
        <v>1</v>
      </c>
      <c r="F34" s="29">
        <v>72900</v>
      </c>
      <c r="G34" s="31">
        <f t="shared" si="1"/>
        <v>72900</v>
      </c>
    </row>
    <row r="35" spans="1:8" ht="35.25" customHeight="1" x14ac:dyDescent="0.25">
      <c r="A35" s="54">
        <v>28</v>
      </c>
      <c r="B35" s="32" t="s">
        <v>58</v>
      </c>
      <c r="C35" s="28" t="s">
        <v>59</v>
      </c>
      <c r="D35" s="30" t="s">
        <v>17</v>
      </c>
      <c r="E35" s="46">
        <v>3</v>
      </c>
      <c r="F35" s="29">
        <v>2100</v>
      </c>
      <c r="G35" s="31">
        <f t="shared" si="1"/>
        <v>6300</v>
      </c>
    </row>
    <row r="36" spans="1:8" ht="70.5" customHeight="1" x14ac:dyDescent="0.25">
      <c r="A36" s="54">
        <v>29</v>
      </c>
      <c r="B36" s="32" t="s">
        <v>60</v>
      </c>
      <c r="C36" s="28" t="s">
        <v>61</v>
      </c>
      <c r="D36" s="14" t="s">
        <v>116</v>
      </c>
      <c r="E36" s="46">
        <v>1300</v>
      </c>
      <c r="F36" s="29">
        <v>650</v>
      </c>
      <c r="G36" s="31">
        <f t="shared" si="1"/>
        <v>845000</v>
      </c>
      <c r="H36" s="49"/>
    </row>
    <row r="37" spans="1:8" ht="72" customHeight="1" x14ac:dyDescent="0.25">
      <c r="A37" s="54">
        <v>30</v>
      </c>
      <c r="B37" s="32" t="s">
        <v>60</v>
      </c>
      <c r="C37" s="28" t="s">
        <v>62</v>
      </c>
      <c r="D37" s="14" t="s">
        <v>116</v>
      </c>
      <c r="E37" s="46">
        <v>80</v>
      </c>
      <c r="F37" s="29">
        <v>650</v>
      </c>
      <c r="G37" s="31">
        <f t="shared" si="1"/>
        <v>52000</v>
      </c>
    </row>
    <row r="38" spans="1:8" ht="64.5" customHeight="1" x14ac:dyDescent="0.25">
      <c r="A38" s="54">
        <v>31</v>
      </c>
      <c r="B38" s="32" t="s">
        <v>60</v>
      </c>
      <c r="C38" s="28" t="s">
        <v>63</v>
      </c>
      <c r="D38" s="14" t="s">
        <v>116</v>
      </c>
      <c r="E38" s="46">
        <v>100</v>
      </c>
      <c r="F38" s="29">
        <v>650</v>
      </c>
      <c r="G38" s="31">
        <f t="shared" si="1"/>
        <v>65000</v>
      </c>
    </row>
    <row r="39" spans="1:8" ht="72" customHeight="1" x14ac:dyDescent="0.25">
      <c r="A39" s="54">
        <v>32</v>
      </c>
      <c r="B39" s="32" t="s">
        <v>60</v>
      </c>
      <c r="C39" s="28" t="s">
        <v>64</v>
      </c>
      <c r="D39" s="14" t="s">
        <v>116</v>
      </c>
      <c r="E39" s="46">
        <v>800</v>
      </c>
      <c r="F39" s="29">
        <v>450</v>
      </c>
      <c r="G39" s="31">
        <f t="shared" si="1"/>
        <v>360000</v>
      </c>
    </row>
    <row r="40" spans="1:8" ht="51" customHeight="1" x14ac:dyDescent="0.25">
      <c r="A40" s="54">
        <v>33</v>
      </c>
      <c r="B40" s="32" t="s">
        <v>65</v>
      </c>
      <c r="C40" s="28" t="s">
        <v>66</v>
      </c>
      <c r="D40" s="30" t="s">
        <v>17</v>
      </c>
      <c r="E40" s="46">
        <v>6</v>
      </c>
      <c r="F40" s="29">
        <v>90000</v>
      </c>
      <c r="G40" s="31">
        <f t="shared" si="1"/>
        <v>540000</v>
      </c>
    </row>
    <row r="41" spans="1:8" ht="42" customHeight="1" x14ac:dyDescent="0.25">
      <c r="A41" s="54">
        <v>34</v>
      </c>
      <c r="B41" s="32" t="s">
        <v>67</v>
      </c>
      <c r="C41" s="28" t="s">
        <v>68</v>
      </c>
      <c r="D41" s="14" t="s">
        <v>117</v>
      </c>
      <c r="E41" s="46">
        <v>20</v>
      </c>
      <c r="F41" s="29">
        <v>4200</v>
      </c>
      <c r="G41" s="31">
        <f t="shared" si="1"/>
        <v>84000</v>
      </c>
    </row>
    <row r="42" spans="1:8" ht="47.25" customHeight="1" x14ac:dyDescent="0.25">
      <c r="A42" s="54">
        <v>35</v>
      </c>
      <c r="B42" s="32" t="s">
        <v>69</v>
      </c>
      <c r="C42" s="28" t="s">
        <v>70</v>
      </c>
      <c r="D42" s="14" t="s">
        <v>117</v>
      </c>
      <c r="E42" s="46">
        <v>6</v>
      </c>
      <c r="F42" s="29">
        <v>110</v>
      </c>
      <c r="G42" s="31">
        <f t="shared" si="1"/>
        <v>660</v>
      </c>
    </row>
    <row r="43" spans="1:8" ht="76.5" customHeight="1" x14ac:dyDescent="0.25">
      <c r="A43" s="54">
        <v>36</v>
      </c>
      <c r="B43" s="32" t="s">
        <v>71</v>
      </c>
      <c r="C43" s="28" t="s">
        <v>129</v>
      </c>
      <c r="D43" s="30" t="s">
        <v>72</v>
      </c>
      <c r="E43" s="46">
        <v>5</v>
      </c>
      <c r="F43" s="29">
        <v>19500</v>
      </c>
      <c r="G43" s="31">
        <f t="shared" si="1"/>
        <v>97500</v>
      </c>
    </row>
    <row r="44" spans="1:8" ht="23.25" customHeight="1" x14ac:dyDescent="0.25">
      <c r="A44" s="54">
        <v>37</v>
      </c>
      <c r="B44" s="32" t="s">
        <v>73</v>
      </c>
      <c r="C44" s="28" t="s">
        <v>74</v>
      </c>
      <c r="D44" s="14" t="s">
        <v>116</v>
      </c>
      <c r="E44" s="46">
        <v>300</v>
      </c>
      <c r="F44" s="29">
        <v>2200</v>
      </c>
      <c r="G44" s="31">
        <f t="shared" si="1"/>
        <v>660000</v>
      </c>
    </row>
    <row r="45" spans="1:8" ht="32.25" customHeight="1" x14ac:dyDescent="0.25">
      <c r="A45" s="54">
        <v>38</v>
      </c>
      <c r="B45" s="10" t="s">
        <v>75</v>
      </c>
      <c r="C45" s="11" t="s">
        <v>131</v>
      </c>
      <c r="D45" s="14" t="s">
        <v>116</v>
      </c>
      <c r="E45" s="47">
        <v>10</v>
      </c>
      <c r="F45" s="12">
        <v>2500</v>
      </c>
      <c r="G45" s="31">
        <f t="shared" si="1"/>
        <v>25000</v>
      </c>
      <c r="H45" s="50"/>
    </row>
    <row r="46" spans="1:8" ht="40.5" customHeight="1" x14ac:dyDescent="0.25">
      <c r="A46" s="54">
        <v>39</v>
      </c>
      <c r="B46" s="10" t="s">
        <v>76</v>
      </c>
      <c r="C46" s="11" t="s">
        <v>77</v>
      </c>
      <c r="D46" s="14" t="s">
        <v>116</v>
      </c>
      <c r="E46" s="47">
        <v>10</v>
      </c>
      <c r="F46" s="12">
        <v>4000</v>
      </c>
      <c r="G46" s="31">
        <f t="shared" si="1"/>
        <v>40000</v>
      </c>
      <c r="H46" s="50"/>
    </row>
    <row r="47" spans="1:8" ht="45" customHeight="1" x14ac:dyDescent="0.25">
      <c r="A47" s="54">
        <v>40</v>
      </c>
      <c r="B47" s="10" t="s">
        <v>78</v>
      </c>
      <c r="C47" s="11" t="s">
        <v>79</v>
      </c>
      <c r="D47" s="14" t="s">
        <v>116</v>
      </c>
      <c r="E47" s="47">
        <v>10</v>
      </c>
      <c r="F47" s="12">
        <v>4000</v>
      </c>
      <c r="G47" s="31">
        <f t="shared" si="1"/>
        <v>40000</v>
      </c>
      <c r="H47" s="50"/>
    </row>
    <row r="48" spans="1:8" ht="41.25" customHeight="1" x14ac:dyDescent="0.25">
      <c r="A48" s="54">
        <v>41</v>
      </c>
      <c r="B48" s="27" t="s">
        <v>80</v>
      </c>
      <c r="C48" s="28" t="s">
        <v>81</v>
      </c>
      <c r="D48" s="14" t="s">
        <v>116</v>
      </c>
      <c r="E48" s="46">
        <v>3</v>
      </c>
      <c r="F48" s="29">
        <v>60000</v>
      </c>
      <c r="G48" s="31">
        <f t="shared" si="1"/>
        <v>180000</v>
      </c>
    </row>
    <row r="49" spans="1:8" ht="24.75" customHeight="1" x14ac:dyDescent="0.25">
      <c r="A49" s="54">
        <v>42</v>
      </c>
      <c r="B49" s="27" t="s">
        <v>82</v>
      </c>
      <c r="C49" s="28" t="s">
        <v>83</v>
      </c>
      <c r="D49" s="14" t="s">
        <v>116</v>
      </c>
      <c r="E49" s="46">
        <v>6</v>
      </c>
      <c r="F49" s="29">
        <v>110000</v>
      </c>
      <c r="G49" s="31">
        <f t="shared" si="1"/>
        <v>660000</v>
      </c>
    </row>
    <row r="50" spans="1:8" ht="45" customHeight="1" x14ac:dyDescent="0.25">
      <c r="A50" s="54">
        <v>43</v>
      </c>
      <c r="B50" s="27" t="s">
        <v>135</v>
      </c>
      <c r="C50" s="28" t="s">
        <v>84</v>
      </c>
      <c r="D50" s="14" t="s">
        <v>116</v>
      </c>
      <c r="E50" s="46">
        <v>10</v>
      </c>
      <c r="F50" s="29">
        <v>3200</v>
      </c>
      <c r="G50" s="31">
        <f t="shared" si="1"/>
        <v>32000</v>
      </c>
    </row>
    <row r="51" spans="1:8" ht="48.75" customHeight="1" x14ac:dyDescent="0.25">
      <c r="A51" s="54">
        <v>44</v>
      </c>
      <c r="B51" s="27" t="s">
        <v>136</v>
      </c>
      <c r="C51" s="28" t="s">
        <v>84</v>
      </c>
      <c r="D51" s="14" t="s">
        <v>116</v>
      </c>
      <c r="E51" s="46">
        <v>10</v>
      </c>
      <c r="F51" s="29">
        <v>2800</v>
      </c>
      <c r="G51" s="31">
        <f t="shared" si="1"/>
        <v>28000</v>
      </c>
    </row>
    <row r="52" spans="1:8" ht="45" customHeight="1" x14ac:dyDescent="0.25">
      <c r="A52" s="54">
        <v>45</v>
      </c>
      <c r="B52" s="27" t="s">
        <v>137</v>
      </c>
      <c r="C52" s="28" t="s">
        <v>84</v>
      </c>
      <c r="D52" s="14" t="s">
        <v>116</v>
      </c>
      <c r="E52" s="46">
        <v>10</v>
      </c>
      <c r="F52" s="29">
        <v>3700</v>
      </c>
      <c r="G52" s="31">
        <f t="shared" si="1"/>
        <v>37000</v>
      </c>
    </row>
    <row r="53" spans="1:8" ht="48" customHeight="1" x14ac:dyDescent="0.25">
      <c r="A53" s="54">
        <v>46</v>
      </c>
      <c r="B53" s="27" t="s">
        <v>85</v>
      </c>
      <c r="C53" s="28" t="s">
        <v>84</v>
      </c>
      <c r="D53" s="14" t="s">
        <v>116</v>
      </c>
      <c r="E53" s="46">
        <v>10</v>
      </c>
      <c r="F53" s="29">
        <v>2500</v>
      </c>
      <c r="G53" s="31">
        <f t="shared" si="1"/>
        <v>25000</v>
      </c>
    </row>
    <row r="54" spans="1:8" ht="43.5" customHeight="1" x14ac:dyDescent="0.25">
      <c r="A54" s="54">
        <v>47</v>
      </c>
      <c r="B54" s="27" t="s">
        <v>86</v>
      </c>
      <c r="C54" s="28" t="s">
        <v>84</v>
      </c>
      <c r="D54" s="14" t="s">
        <v>116</v>
      </c>
      <c r="E54" s="46">
        <v>10</v>
      </c>
      <c r="F54" s="29">
        <v>2500</v>
      </c>
      <c r="G54" s="31">
        <f t="shared" si="1"/>
        <v>25000</v>
      </c>
    </row>
    <row r="55" spans="1:8" ht="45.75" customHeight="1" x14ac:dyDescent="0.25">
      <c r="A55" s="54">
        <v>48</v>
      </c>
      <c r="B55" s="27" t="s">
        <v>87</v>
      </c>
      <c r="C55" s="28" t="s">
        <v>84</v>
      </c>
      <c r="D55" s="14" t="s">
        <v>116</v>
      </c>
      <c r="E55" s="46">
        <v>5</v>
      </c>
      <c r="F55" s="29">
        <v>2500</v>
      </c>
      <c r="G55" s="31">
        <f t="shared" si="1"/>
        <v>12500</v>
      </c>
    </row>
    <row r="56" spans="1:8" ht="43.5" customHeight="1" x14ac:dyDescent="0.25">
      <c r="A56" s="54">
        <v>49</v>
      </c>
      <c r="B56" s="27" t="s">
        <v>88</v>
      </c>
      <c r="C56" s="28" t="s">
        <v>84</v>
      </c>
      <c r="D56" s="14" t="s">
        <v>116</v>
      </c>
      <c r="E56" s="46">
        <v>15</v>
      </c>
      <c r="F56" s="29">
        <v>1300</v>
      </c>
      <c r="G56" s="31">
        <f t="shared" si="1"/>
        <v>19500</v>
      </c>
    </row>
    <row r="57" spans="1:8" ht="30" customHeight="1" x14ac:dyDescent="0.25">
      <c r="A57" s="54">
        <v>50</v>
      </c>
      <c r="B57" s="27" t="s">
        <v>89</v>
      </c>
      <c r="C57" s="28" t="s">
        <v>90</v>
      </c>
      <c r="D57" s="14" t="s">
        <v>116</v>
      </c>
      <c r="E57" s="46">
        <v>200</v>
      </c>
      <c r="F57" s="29">
        <v>100</v>
      </c>
      <c r="G57" s="31">
        <f t="shared" si="1"/>
        <v>20000</v>
      </c>
    </row>
    <row r="58" spans="1:8" ht="59.25" customHeight="1" x14ac:dyDescent="0.25">
      <c r="A58" s="54">
        <v>51</v>
      </c>
      <c r="B58" s="27" t="s">
        <v>91</v>
      </c>
      <c r="C58" s="28" t="s">
        <v>138</v>
      </c>
      <c r="D58" s="14" t="s">
        <v>116</v>
      </c>
      <c r="E58" s="46">
        <v>3000</v>
      </c>
      <c r="F58" s="29">
        <v>380</v>
      </c>
      <c r="G58" s="31">
        <f t="shared" si="1"/>
        <v>1140000</v>
      </c>
    </row>
    <row r="59" spans="1:8" ht="39" customHeight="1" x14ac:dyDescent="0.25">
      <c r="A59" s="54">
        <v>52</v>
      </c>
      <c r="B59" s="27" t="s">
        <v>92</v>
      </c>
      <c r="C59" s="28" t="s">
        <v>93</v>
      </c>
      <c r="D59" s="14" t="s">
        <v>116</v>
      </c>
      <c r="E59" s="46">
        <v>3000</v>
      </c>
      <c r="F59" s="29">
        <v>250</v>
      </c>
      <c r="G59" s="31">
        <f t="shared" si="1"/>
        <v>750000</v>
      </c>
      <c r="H59" s="49"/>
    </row>
    <row r="60" spans="1:8" ht="36" customHeight="1" x14ac:dyDescent="0.25">
      <c r="A60" s="54">
        <v>53</v>
      </c>
      <c r="B60" s="27" t="s">
        <v>94</v>
      </c>
      <c r="C60" s="28" t="s">
        <v>95</v>
      </c>
      <c r="D60" s="14" t="s">
        <v>116</v>
      </c>
      <c r="E60" s="46">
        <v>30</v>
      </c>
      <c r="F60" s="29">
        <v>720</v>
      </c>
      <c r="G60" s="31">
        <f t="shared" si="1"/>
        <v>21600</v>
      </c>
    </row>
    <row r="61" spans="1:8" ht="42" customHeight="1" x14ac:dyDescent="0.25">
      <c r="A61" s="54">
        <v>54</v>
      </c>
      <c r="B61" s="33" t="s">
        <v>96</v>
      </c>
      <c r="C61" s="33" t="s">
        <v>97</v>
      </c>
      <c r="D61" s="30" t="s">
        <v>37</v>
      </c>
      <c r="E61" s="46">
        <v>10</v>
      </c>
      <c r="F61" s="29">
        <v>15000</v>
      </c>
      <c r="G61" s="31">
        <f t="shared" si="1"/>
        <v>150000</v>
      </c>
    </row>
    <row r="62" spans="1:8" ht="45.75" customHeight="1" x14ac:dyDescent="0.25">
      <c r="A62" s="54">
        <v>55</v>
      </c>
      <c r="B62" s="27" t="s">
        <v>98</v>
      </c>
      <c r="C62" s="28" t="s">
        <v>99</v>
      </c>
      <c r="D62" s="14" t="s">
        <v>116</v>
      </c>
      <c r="E62" s="46">
        <v>3</v>
      </c>
      <c r="F62" s="29">
        <v>425000</v>
      </c>
      <c r="G62" s="31">
        <f t="shared" si="1"/>
        <v>1275000</v>
      </c>
      <c r="H62" s="49"/>
    </row>
    <row r="63" spans="1:8" ht="51" customHeight="1" x14ac:dyDescent="0.25">
      <c r="A63" s="54">
        <v>56</v>
      </c>
      <c r="B63" s="27" t="s">
        <v>100</v>
      </c>
      <c r="C63" s="28" t="s">
        <v>101</v>
      </c>
      <c r="D63" s="14" t="s">
        <v>116</v>
      </c>
      <c r="E63" s="46">
        <v>2</v>
      </c>
      <c r="F63" s="29">
        <v>110000</v>
      </c>
      <c r="G63" s="31">
        <f t="shared" si="1"/>
        <v>220000</v>
      </c>
    </row>
    <row r="64" spans="1:8" ht="216.75" x14ac:dyDescent="0.25">
      <c r="A64" s="54">
        <v>57</v>
      </c>
      <c r="B64" s="34" t="s">
        <v>8</v>
      </c>
      <c r="C64" s="23" t="s">
        <v>119</v>
      </c>
      <c r="D64" s="14" t="s">
        <v>116</v>
      </c>
      <c r="E64" s="46">
        <v>20</v>
      </c>
      <c r="F64" s="29">
        <v>70000</v>
      </c>
      <c r="G64" s="31">
        <f t="shared" si="1"/>
        <v>1400000</v>
      </c>
      <c r="H64" s="49"/>
    </row>
    <row r="65" spans="1:8" ht="216.75" x14ac:dyDescent="0.25">
      <c r="A65" s="54">
        <v>58</v>
      </c>
      <c r="B65" s="22" t="s">
        <v>7</v>
      </c>
      <c r="C65" s="23" t="s">
        <v>120</v>
      </c>
      <c r="D65" s="14" t="s">
        <v>116</v>
      </c>
      <c r="E65" s="45">
        <v>5</v>
      </c>
      <c r="F65" s="29">
        <v>70000</v>
      </c>
      <c r="G65" s="31">
        <f t="shared" si="1"/>
        <v>350000</v>
      </c>
      <c r="H65" s="49"/>
    </row>
    <row r="66" spans="1:8" ht="293.25" x14ac:dyDescent="0.25">
      <c r="A66" s="54">
        <v>59</v>
      </c>
      <c r="B66" s="28" t="s">
        <v>128</v>
      </c>
      <c r="C66" s="28" t="s">
        <v>121</v>
      </c>
      <c r="D66" s="30" t="s">
        <v>116</v>
      </c>
      <c r="E66" s="46">
        <v>36</v>
      </c>
      <c r="F66" s="29">
        <v>1100</v>
      </c>
      <c r="G66" s="31">
        <f t="shared" si="1"/>
        <v>39600</v>
      </c>
    </row>
    <row r="67" spans="1:8" ht="33.75" customHeight="1" x14ac:dyDescent="0.25">
      <c r="A67" s="54">
        <v>60</v>
      </c>
      <c r="B67" s="27" t="s">
        <v>102</v>
      </c>
      <c r="C67" s="28" t="s">
        <v>122</v>
      </c>
      <c r="D67" s="30" t="s">
        <v>53</v>
      </c>
      <c r="E67" s="46">
        <v>5000</v>
      </c>
      <c r="F67" s="29">
        <v>13</v>
      </c>
      <c r="G67" s="31">
        <f t="shared" si="1"/>
        <v>65000</v>
      </c>
    </row>
    <row r="68" spans="1:8" ht="59.25" customHeight="1" x14ac:dyDescent="0.25">
      <c r="A68" s="54">
        <v>61</v>
      </c>
      <c r="B68" s="27" t="s">
        <v>103</v>
      </c>
      <c r="C68" s="28" t="s">
        <v>127</v>
      </c>
      <c r="D68" s="30" t="s">
        <v>117</v>
      </c>
      <c r="E68" s="46">
        <v>3</v>
      </c>
      <c r="F68" s="29">
        <v>985000</v>
      </c>
      <c r="G68" s="31">
        <f t="shared" si="1"/>
        <v>2955000</v>
      </c>
      <c r="H68" s="51"/>
    </row>
    <row r="69" spans="1:8" ht="36" customHeight="1" x14ac:dyDescent="0.25">
      <c r="A69" s="54">
        <v>62</v>
      </c>
      <c r="B69" s="27" t="s">
        <v>105</v>
      </c>
      <c r="C69" s="28" t="s">
        <v>126</v>
      </c>
      <c r="D69" s="30" t="s">
        <v>116</v>
      </c>
      <c r="E69" s="46">
        <v>2</v>
      </c>
      <c r="F69" s="29">
        <v>445000</v>
      </c>
      <c r="G69" s="31">
        <f t="shared" si="1"/>
        <v>890000</v>
      </c>
      <c r="H69" s="51"/>
    </row>
    <row r="70" spans="1:8" ht="35.25" customHeight="1" x14ac:dyDescent="0.25">
      <c r="A70" s="54">
        <v>63</v>
      </c>
      <c r="B70" s="27" t="s">
        <v>106</v>
      </c>
      <c r="C70" s="28" t="s">
        <v>123</v>
      </c>
      <c r="D70" s="30" t="s">
        <v>116</v>
      </c>
      <c r="E70" s="46">
        <v>20</v>
      </c>
      <c r="F70" s="29">
        <v>2000</v>
      </c>
      <c r="G70" s="31">
        <f t="shared" si="1"/>
        <v>40000</v>
      </c>
      <c r="H70" s="50"/>
    </row>
    <row r="71" spans="1:8" ht="31.5" customHeight="1" x14ac:dyDescent="0.25">
      <c r="A71" s="54">
        <v>64</v>
      </c>
      <c r="B71" s="27" t="s">
        <v>107</v>
      </c>
      <c r="C71" s="28" t="s">
        <v>124</v>
      </c>
      <c r="D71" s="30" t="s">
        <v>116</v>
      </c>
      <c r="E71" s="46">
        <v>2000</v>
      </c>
      <c r="F71" s="29">
        <v>16</v>
      </c>
      <c r="G71" s="31">
        <f t="shared" si="1"/>
        <v>32000</v>
      </c>
      <c r="H71" s="50"/>
    </row>
    <row r="72" spans="1:8" ht="58.5" customHeight="1" x14ac:dyDescent="0.25">
      <c r="A72" s="54">
        <v>65</v>
      </c>
      <c r="B72" s="37" t="s">
        <v>113</v>
      </c>
      <c r="C72" s="28" t="s">
        <v>125</v>
      </c>
      <c r="D72" s="30" t="s">
        <v>114</v>
      </c>
      <c r="E72" s="46">
        <v>80</v>
      </c>
      <c r="F72" s="38">
        <v>4290</v>
      </c>
      <c r="G72" s="31">
        <f t="shared" si="1"/>
        <v>343200</v>
      </c>
      <c r="H72" s="50"/>
    </row>
    <row r="73" spans="1:8" ht="48.75" customHeight="1" x14ac:dyDescent="0.25">
      <c r="A73" s="54">
        <v>66</v>
      </c>
      <c r="B73" s="27" t="s">
        <v>139</v>
      </c>
      <c r="C73" s="28" t="s">
        <v>140</v>
      </c>
      <c r="D73" s="30" t="s">
        <v>116</v>
      </c>
      <c r="E73" s="46">
        <v>20</v>
      </c>
      <c r="F73" s="29">
        <v>9800</v>
      </c>
      <c r="G73" s="31">
        <f t="shared" si="1"/>
        <v>196000</v>
      </c>
      <c r="H73" s="52"/>
    </row>
    <row r="74" spans="1:8" ht="27" customHeight="1" x14ac:dyDescent="0.25">
      <c r="A74" s="54"/>
      <c r="B74" s="35" t="s">
        <v>112</v>
      </c>
      <c r="C74" s="28"/>
      <c r="D74" s="30"/>
      <c r="E74" s="31"/>
      <c r="F74" s="29"/>
      <c r="G74" s="36">
        <f>SUM(G18:G73)</f>
        <v>17157120</v>
      </c>
      <c r="H74" s="52"/>
    </row>
    <row r="75" spans="1:8" ht="44.25" customHeight="1" x14ac:dyDescent="0.25">
      <c r="A75" s="15"/>
      <c r="B75" s="16" t="s">
        <v>118</v>
      </c>
      <c r="C75" s="16"/>
      <c r="D75" s="17"/>
      <c r="E75" s="18"/>
      <c r="F75" s="19"/>
      <c r="G75" s="20">
        <f>G17+G74</f>
        <v>18722823</v>
      </c>
    </row>
  </sheetData>
  <mergeCells count="9">
    <mergeCell ref="A1:G1"/>
    <mergeCell ref="A3:G3"/>
    <mergeCell ref="A5:A6"/>
    <mergeCell ref="B5:B6"/>
    <mergeCell ref="C5:C6"/>
    <mergeCell ref="D5:D6"/>
    <mergeCell ref="E5:E6"/>
    <mergeCell ref="F5:F6"/>
    <mergeCell ref="G5:G6"/>
  </mergeCells>
  <pageMargins left="0.7" right="0.7" top="0.75" bottom="0.75" header="0.3" footer="0.3"/>
  <pageSetup paperSize="256" scale="4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KGMU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Абатов Нуркаси</dc:creator>
  <cp:lastModifiedBy>Дюсембекова Зарина</cp:lastModifiedBy>
  <cp:lastPrinted>2023-04-21T03:54:04Z</cp:lastPrinted>
  <dcterms:created xsi:type="dcterms:W3CDTF">2023-04-03T05:52:37Z</dcterms:created>
  <dcterms:modified xsi:type="dcterms:W3CDTF">2023-04-21T05:05:38Z</dcterms:modified>
</cp:coreProperties>
</file>